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FEBRER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18" i="2"/>
  <c r="E38" i="2"/>
  <c r="E12" i="2"/>
  <c r="E85" i="2" s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C12" i="2"/>
  <c r="F12" i="2"/>
  <c r="G12" i="2"/>
  <c r="H12" i="2"/>
  <c r="I12" i="2"/>
  <c r="J12" i="2"/>
  <c r="K12" i="2"/>
  <c r="L12" i="2"/>
  <c r="M12" i="2"/>
  <c r="N12" i="2"/>
  <c r="O12" i="2"/>
  <c r="L54" i="2"/>
  <c r="N18" i="2" l="1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D54" i="2"/>
  <c r="F54" i="2"/>
  <c r="G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0" i="2"/>
  <c r="D21" i="2"/>
  <c r="D22" i="2"/>
  <c r="D26" i="2"/>
  <c r="D15" i="2"/>
  <c r="D12" i="2" s="1"/>
  <c r="P12" i="2" s="1"/>
  <c r="C82" i="2"/>
  <c r="C79" i="2"/>
  <c r="C72" i="2"/>
  <c r="C69" i="2" s="1"/>
  <c r="C64" i="2"/>
  <c r="C46" i="2"/>
  <c r="C38" i="2" s="1"/>
  <c r="C28" i="2"/>
  <c r="C18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H18" i="2"/>
  <c r="F18" i="2"/>
  <c r="D18" i="2"/>
  <c r="J38" i="2"/>
  <c r="H38" i="2"/>
  <c r="F38" i="2"/>
  <c r="D38" i="2"/>
  <c r="J18" i="2"/>
  <c r="G18" i="2"/>
  <c r="I28" i="2"/>
  <c r="G28" i="2"/>
  <c r="J28" i="2"/>
  <c r="H28" i="2"/>
  <c r="F28" i="2"/>
  <c r="D28" i="2"/>
  <c r="I18" i="2"/>
  <c r="C54" i="2"/>
  <c r="C85" i="2" s="1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<sst xmlns="http://schemas.openxmlformats.org/spreadsheetml/2006/main" count="97" uniqueCount="97">
  <si>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</si>
  <si>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</si>
  <si>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</si>
  <si>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</si>
  <si>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</si>
  <si>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</si>
  <si>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</si>
  <si>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</si>
  <si>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</si>
  <si>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</si>
  <si>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</si>
  <si>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</si>
  <si>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</si>
  <si>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</si>
  <si>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</si>
  <si>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</si>
  <si>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</si>
  <si>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</si>
  <si>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</si>
  <si>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</si>
  <si>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</si>
  <si>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</si>
  <si>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</si>
  <si>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</si>
  <si>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</si>
  <si>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</si>
  <si>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</si>
  <si>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</si>
  <si>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</si>
  <si>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</si>
  <si>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</si>
  <si>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</si>
  <si>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</si>
  <si>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</si>
  <si>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</si>
  <si>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</si>
  <si>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</si>
  <si>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</si>
  <si>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</si>
  <si>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</si>
  <si>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</si>
  <si>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</si>
  <si>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</si>
  <si>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</si>
  <si>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</si>
  <si>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</si>
  <si>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</si>
  <si>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</si>
  <si>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</si>
  <si>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</si>
  <si>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</si>
  <si>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</si>
  <si>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</si>
  <si>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</si>
  <si>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</si>
  <si>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</si>
  <si>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</si>
  <si>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</si>
  <si>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</si>
  <si>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</si>
  <si>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</si>
  <si>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</si>
  <si>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</si>
  <si>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</si>
  <si>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</si>
  <si>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</si>
  <si>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</si>
  <si>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</si>
  <si>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</si>
  <si>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</si>
  <si>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</si>
  <si>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</si>
  <si>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</si>
  <si>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</si>
  <si>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</si>
  <si>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</si>
  <si>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</si>
  <si>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</si>
  <si>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</si>
  <si>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</si>
  <si>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</si>
  <si>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</si>
  <si>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</si>
  <si>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</si>
  <si>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</si>
  <si>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</si>
  <si>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</si>
  <si>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</si>
  <si>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</si>
  <si>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</si>
  <si>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</si>
  <si>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</si>
  <si>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</si>
  <si>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</si>
  <si>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</si>
  <si>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Ejecución de Gastos y Aplicaciones Financieras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</si>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</sst>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0</xdr:col>
      <xdr:colOff>1776516</xdr:colOff>
      <xdr:row>86</xdr:row>
      <xdr:rowOff>71438</xdr:rowOff>
    </xdr:from>
    <xdr:to>
      <xdr:col>0</xdr:col>
      <xdr:colOff>3567216</xdr:colOff>
      <xdr:row>88</xdr:row>
      <xdr:rowOff>198612</xdr:rowOff>
    </xdr:to>
    <xdr:sp macro="" textlink="">
      <xdr:nvSpPr>
        <xdr:cNvPr id="3" name="Rectángulo 2"/>
        <xdr:cNvSpPr/>
      </xdr:nvSpPr>
      <xdr:spPr>
        <a:xfrm>
          <a:off x="1776516" y="17168813"/>
          <a:ext cx="1790700" cy="6272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446680</xdr:colOff>
      <xdr:row>86</xdr:row>
      <xdr:rowOff>133192</xdr:rowOff>
    </xdr:from>
    <xdr:to>
      <xdr:col>7</xdr:col>
      <xdr:colOff>363049</xdr:colOff>
      <xdr:row>88</xdr:row>
      <xdr:rowOff>271985</xdr:rowOff>
    </xdr:to>
    <xdr:sp macro="" textlink="">
      <xdr:nvSpPr>
        <xdr:cNvPr id="4" name="Rectángulo 3"/>
        <xdr:cNvSpPr/>
      </xdr:nvSpPr>
      <xdr:spPr>
        <a:xfrm>
          <a:off x="9614493" y="17230567"/>
          <a:ext cx="2202369" cy="638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86</xdr:row>
      <xdr:rowOff>132671</xdr:rowOff>
    </xdr:from>
    <xdr:to>
      <xdr:col>12</xdr:col>
      <xdr:colOff>1073657</xdr:colOff>
      <xdr:row>88</xdr:row>
      <xdr:rowOff>273557</xdr:rowOff>
    </xdr:to>
    <xdr:sp macro="" textlink="">
      <xdr:nvSpPr>
        <xdr:cNvPr id="5" name="Rectángulo 4"/>
        <xdr:cNvSpPr/>
      </xdr:nvSpPr>
      <xdr:spPr>
        <a:xfrm>
          <a:off x="16726581" y="17264064"/>
          <a:ext cx="1859469" cy="6307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8">
          <cell r="D18">
            <v>769419012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8">
          <cell r="D28">
            <v>80029183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8">
          <cell r="D38">
            <v>1102355819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4">
          <cell r="D54">
            <v>131723106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3"/>
  <sheetViews>
    <sheetView showGridLines="0" tabSelected="1" topLeftCell="B1" zoomScale="70" zoomScaleNormal="70" workbookViewId="0">
      <selection activeCell="O89" sqref="O8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'[1]P1 Presupuesto Aprobado'!D12</f>
        <v>1238237227</v>
      </c>
      <c r="C12" s="11">
        <f>SUM(C13:C17)</f>
        <v>0</v>
      </c>
      <c r="D12" s="11">
        <f>SUM(D13:D17)</f>
        <v>1707318.34</v>
      </c>
      <c r="E12" s="11">
        <f>SUM(E13:E17)</f>
        <v>105959026.51000001</v>
      </c>
      <c r="F12" s="11">
        <f t="shared" ref="F12:O12" si="0">SUM(F13:F17)</f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107666344.85000001</v>
      </c>
    </row>
    <row r="13" spans="1:16" x14ac:dyDescent="0.25">
      <c r="A13" s="13" t="s">
        <v>2</v>
      </c>
      <c r="B13" s="14">
        <f>'[1]P1 Presupuesto Aprobado'!D13</f>
        <v>1087621384</v>
      </c>
      <c r="C13" s="15"/>
      <c r="D13" s="16">
        <v>326150</v>
      </c>
      <c r="E13" s="16">
        <v>90483107.609999999</v>
      </c>
      <c r="F13" s="16"/>
      <c r="G13" s="16"/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90809257.609999999</v>
      </c>
    </row>
    <row r="14" spans="1:16" x14ac:dyDescent="0.25">
      <c r="A14" s="13" t="s">
        <v>3</v>
      </c>
      <c r="B14" s="14">
        <f>'[1]P1 Presupuesto Aprobado'!D14</f>
        <v>48096796</v>
      </c>
      <c r="C14" s="17"/>
      <c r="D14" s="16">
        <v>1331300</v>
      </c>
      <c r="E14" s="16">
        <v>1487200</v>
      </c>
      <c r="F14" s="16"/>
      <c r="G14" s="16"/>
      <c r="H14" s="16"/>
      <c r="I14" s="16"/>
      <c r="J14" s="16"/>
      <c r="K14" s="17"/>
      <c r="L14" s="17"/>
      <c r="M14" s="17"/>
      <c r="N14" s="17"/>
      <c r="O14" s="18"/>
      <c r="P14" s="19">
        <f t="shared" si="1"/>
        <v>2818500</v>
      </c>
    </row>
    <row r="15" spans="1:16" x14ac:dyDescent="0.25">
      <c r="A15" s="13" t="s">
        <v>4</v>
      </c>
      <c r="B15" s="14">
        <f>'[1]P1 Presupuesto Aprobado'!D15</f>
        <v>6500000</v>
      </c>
      <c r="C15" s="17"/>
      <c r="D15" s="16">
        <f>'[2]Plantilla Ejecución '!B15</f>
        <v>0</v>
      </c>
      <c r="E15" s="16">
        <v>426850</v>
      </c>
      <c r="F15" s="16"/>
      <c r="G15" s="16"/>
      <c r="H15" s="16"/>
      <c r="I15" s="16"/>
      <c r="J15" s="16"/>
      <c r="K15" s="17"/>
      <c r="L15" s="17"/>
      <c r="M15" s="17"/>
      <c r="N15" s="17"/>
      <c r="O15" s="18"/>
      <c r="P15" s="19">
        <f t="shared" si="1"/>
        <v>426850</v>
      </c>
    </row>
    <row r="16" spans="1:16" x14ac:dyDescent="0.25">
      <c r="A16" s="13" t="s">
        <v>5</v>
      </c>
      <c r="B16" s="52">
        <f>'[1]P1 Presupuesto Aprobado'!D16</f>
        <v>0</v>
      </c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/>
      <c r="D17" s="16">
        <v>49868.34</v>
      </c>
      <c r="E17" s="16">
        <v>13561868.9</v>
      </c>
      <c r="F17" s="16"/>
      <c r="G17" s="16"/>
      <c r="H17" s="16"/>
      <c r="I17" s="16"/>
      <c r="J17" s="16"/>
      <c r="K17" s="17"/>
      <c r="L17" s="17"/>
      <c r="M17" s="17"/>
      <c r="N17" s="17"/>
      <c r="O17" s="18"/>
      <c r="P17" s="19">
        <f t="shared" si="1"/>
        <v>13611737.24</v>
      </c>
    </row>
    <row r="18" spans="1:16" x14ac:dyDescent="0.25">
      <c r="A18" s="9" t="s">
        <v>7</v>
      </c>
      <c r="B18" s="21">
        <f>'[1]P1 Presupuesto Aprobado'!D18</f>
        <v>769419012</v>
      </c>
      <c r="C18" s="11">
        <f>SUM(C19:C27)</f>
        <v>0</v>
      </c>
      <c r="D18" s="11">
        <f t="shared" ref="D18:N18" si="2">SUM(D19:D27)</f>
        <v>2466636.58</v>
      </c>
      <c r="E18" s="11">
        <f t="shared" si="2"/>
        <v>7785599.4900000002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10252236.07</v>
      </c>
    </row>
    <row r="19" spans="1:16" x14ac:dyDescent="0.25">
      <c r="A19" s="13" t="s">
        <v>8</v>
      </c>
      <c r="B19" s="14">
        <f>'[1]P1 Presupuesto Aprobado'!D19</f>
        <v>29040000</v>
      </c>
      <c r="C19" s="17"/>
      <c r="D19" s="16">
        <v>2385240.77</v>
      </c>
      <c r="E19" s="16">
        <v>2190457.35</v>
      </c>
      <c r="F19" s="16"/>
      <c r="G19" s="16"/>
      <c r="H19" s="16"/>
      <c r="I19" s="16"/>
      <c r="J19" s="16"/>
      <c r="K19" s="17"/>
      <c r="L19" s="17"/>
      <c r="M19" s="17"/>
      <c r="N19" s="17"/>
      <c r="O19" s="18"/>
      <c r="P19" s="19">
        <f t="shared" si="1"/>
        <v>4575698.12</v>
      </c>
    </row>
    <row r="20" spans="1:16" x14ac:dyDescent="0.25">
      <c r="A20" s="13" t="s">
        <v>9</v>
      </c>
      <c r="B20" s="14">
        <f>'[1]P1 Presupuesto Aprobado'!D20</f>
        <v>17262493</v>
      </c>
      <c r="C20" s="17"/>
      <c r="D20" s="16">
        <f>'[2]Plantilla Ejecución '!B19</f>
        <v>0</v>
      </c>
      <c r="E20" s="16">
        <v>625812</v>
      </c>
      <c r="F20" s="16"/>
      <c r="G20" s="16"/>
      <c r="H20" s="16"/>
      <c r="I20" s="16"/>
      <c r="J20" s="16"/>
      <c r="K20" s="17"/>
      <c r="L20" s="17"/>
      <c r="M20" s="17"/>
      <c r="N20" s="17"/>
      <c r="O20" s="18"/>
      <c r="P20" s="19">
        <f t="shared" si="1"/>
        <v>625812</v>
      </c>
    </row>
    <row r="21" spans="1:16" x14ac:dyDescent="0.25">
      <c r="A21" s="13" t="s">
        <v>10</v>
      </c>
      <c r="B21" s="14">
        <f>'[1]P1 Presupuesto Aprobado'!D21</f>
        <v>11770870</v>
      </c>
      <c r="C21" s="17"/>
      <c r="D21" s="16">
        <f>'[2]Plantilla Ejecución '!B20</f>
        <v>0</v>
      </c>
      <c r="E21" s="16">
        <v>1484402.5</v>
      </c>
      <c r="F21" s="16"/>
      <c r="G21" s="16"/>
      <c r="H21" s="16"/>
      <c r="I21" s="16"/>
      <c r="J21" s="16"/>
      <c r="K21" s="17"/>
      <c r="L21" s="17"/>
      <c r="M21" s="17"/>
      <c r="N21" s="17"/>
      <c r="O21" s="18"/>
      <c r="P21" s="19">
        <f t="shared" si="1"/>
        <v>1484402.5</v>
      </c>
    </row>
    <row r="22" spans="1:16" x14ac:dyDescent="0.25">
      <c r="A22" s="13" t="s">
        <v>11</v>
      </c>
      <c r="B22" s="14">
        <f>'[1]P1 Presupuesto Aprobado'!D22</f>
        <v>900340</v>
      </c>
      <c r="C22" s="17"/>
      <c r="D22" s="16">
        <f>'[2]Plantilla Ejecución '!B21</f>
        <v>0</v>
      </c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/>
      <c r="D23" s="16"/>
      <c r="E23" s="16">
        <v>1884596.86</v>
      </c>
      <c r="F23" s="16"/>
      <c r="G23" s="16"/>
      <c r="H23" s="16"/>
      <c r="I23" s="16"/>
      <c r="J23" s="16"/>
      <c r="K23" s="17"/>
      <c r="L23" s="17"/>
      <c r="M23" s="17"/>
      <c r="N23" s="17"/>
      <c r="O23" s="18"/>
      <c r="P23" s="19">
        <f t="shared" si="1"/>
        <v>1884596.86</v>
      </c>
    </row>
    <row r="24" spans="1:16" x14ac:dyDescent="0.25">
      <c r="A24" s="13" t="s">
        <v>13</v>
      </c>
      <c r="B24" s="14">
        <f>'[1]P1 Presupuesto Aprobado'!D24</f>
        <v>12700000</v>
      </c>
      <c r="C24" s="17"/>
      <c r="D24" s="16">
        <v>81395.81</v>
      </c>
      <c r="E24" s="16">
        <v>500095.65</v>
      </c>
      <c r="F24" s="16"/>
      <c r="G24" s="16"/>
      <c r="H24" s="16"/>
      <c r="I24" s="16"/>
      <c r="J24" s="16"/>
      <c r="K24" s="17"/>
      <c r="L24" s="17"/>
      <c r="M24" s="17"/>
      <c r="N24" s="17"/>
      <c r="O24" s="18"/>
      <c r="P24" s="19">
        <f t="shared" si="1"/>
        <v>581491.46</v>
      </c>
    </row>
    <row r="25" spans="1:16" x14ac:dyDescent="0.25">
      <c r="A25" s="13" t="s">
        <v>14</v>
      </c>
      <c r="B25" s="14">
        <f>'[1]P1 Presupuesto Aprobado'!D25</f>
        <v>32223537</v>
      </c>
      <c r="C25" s="17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8"/>
      <c r="P25" s="19">
        <f t="shared" si="1"/>
        <v>0</v>
      </c>
    </row>
    <row r="26" spans="1:16" x14ac:dyDescent="0.25">
      <c r="A26" s="13" t="s">
        <v>15</v>
      </c>
      <c r="B26" s="14">
        <f>'[1]P1 Presupuesto Aprobado'!D26</f>
        <v>632641772</v>
      </c>
      <c r="C26" s="17"/>
      <c r="D26" s="16">
        <f>'[2]Plantilla Ejecución '!B25</f>
        <v>0</v>
      </c>
      <c r="E26" s="16">
        <v>1100235.1299999999</v>
      </c>
      <c r="F26" s="16"/>
      <c r="G26" s="16"/>
      <c r="H26" s="16"/>
      <c r="I26" s="16"/>
      <c r="J26" s="16"/>
      <c r="K26" s="47"/>
      <c r="L26" s="17"/>
      <c r="M26" s="17"/>
      <c r="N26" s="17"/>
      <c r="O26" s="18"/>
      <c r="P26" s="19">
        <f t="shared" si="1"/>
        <v>1100235.1299999999</v>
      </c>
    </row>
    <row r="27" spans="1:16" x14ac:dyDescent="0.25">
      <c r="A27" s="13" t="s">
        <v>16</v>
      </c>
      <c r="B27" s="14">
        <f>'[1]P1 Presupuesto Aprobado'!D27</f>
        <v>7100000</v>
      </c>
      <c r="C27" s="17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8"/>
      <c r="P27" s="19">
        <f t="shared" si="1"/>
        <v>0</v>
      </c>
    </row>
    <row r="28" spans="1:16" x14ac:dyDescent="0.25">
      <c r="A28" s="9" t="s">
        <v>17</v>
      </c>
      <c r="B28" s="21">
        <f>'[1]P1 Presupuesto Aprobado'!D28</f>
        <v>80029183</v>
      </c>
      <c r="C28" s="11">
        <f>SUM(C29:C37)</f>
        <v>0</v>
      </c>
      <c r="D28" s="11">
        <f t="shared" ref="D28:H28" si="3">SUM(D29:D37)</f>
        <v>0</v>
      </c>
      <c r="E28" s="11">
        <f t="shared" si="3"/>
        <v>55561.72</v>
      </c>
      <c r="F28" s="11">
        <f>SUM(F29:F37)</f>
        <v>0</v>
      </c>
      <c r="G28" s="11">
        <f>SUM(G29:G37)</f>
        <v>0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55561.72</v>
      </c>
    </row>
    <row r="29" spans="1:16" x14ac:dyDescent="0.25">
      <c r="A29" s="13" t="s">
        <v>18</v>
      </c>
      <c r="B29" s="14">
        <f>'[1]P1 Presupuesto Aprobado'!D29</f>
        <v>2990000</v>
      </c>
      <c r="C29" s="17"/>
      <c r="D29" s="16">
        <f>'[2]Plantilla Ejecución '!B28</f>
        <v>0</v>
      </c>
      <c r="E29" s="16">
        <v>35320</v>
      </c>
      <c r="F29" s="16"/>
      <c r="G29" s="16"/>
      <c r="H29" s="16"/>
      <c r="I29" s="16"/>
      <c r="J29" s="16"/>
      <c r="K29" s="17"/>
      <c r="L29" s="17"/>
      <c r="M29" s="18"/>
      <c r="N29" s="17"/>
      <c r="O29" s="18"/>
      <c r="P29" s="19">
        <f t="shared" si="1"/>
        <v>35320</v>
      </c>
    </row>
    <row r="30" spans="1:16" x14ac:dyDescent="0.25">
      <c r="A30" s="13" t="s">
        <v>19</v>
      </c>
      <c r="B30" s="14">
        <f>'[1]P1 Presupuesto Aprobado'!D30</f>
        <v>3990000</v>
      </c>
      <c r="C30" s="17"/>
      <c r="D30" s="16">
        <f>'[2]Plantilla Ejecución '!B29</f>
        <v>0</v>
      </c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/>
      <c r="D31" s="16">
        <f>'[2]Plantilla Ejecución '!B30</f>
        <v>0</v>
      </c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8"/>
      <c r="P31" s="19">
        <f t="shared" si="1"/>
        <v>0</v>
      </c>
    </row>
    <row r="32" spans="1:16" x14ac:dyDescent="0.25">
      <c r="A32" s="13" t="s">
        <v>21</v>
      </c>
      <c r="B32" s="14">
        <f>'[1]P1 Presupuesto Aprobado'!D32</f>
        <v>0</v>
      </c>
      <c r="C32" s="17"/>
      <c r="D32" s="16">
        <f>'[2]Plantilla Ejecución '!B31</f>
        <v>0</v>
      </c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/>
      <c r="D33" s="16">
        <f>'[2]Plantilla Ejecución '!B32</f>
        <v>0</v>
      </c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8"/>
      <c r="P33" s="19">
        <f t="shared" si="1"/>
        <v>0</v>
      </c>
    </row>
    <row r="34" spans="1:16" x14ac:dyDescent="0.25">
      <c r="A34" s="13" t="s">
        <v>23</v>
      </c>
      <c r="B34" s="14">
        <f>'[1]P1 Presupuesto Aprobado'!D34</f>
        <v>2620678</v>
      </c>
      <c r="C34" s="17"/>
      <c r="D34" s="16">
        <f>'[2]Plantilla Ejecución '!B33</f>
        <v>0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8"/>
      <c r="P34" s="19">
        <f t="shared" si="1"/>
        <v>0</v>
      </c>
    </row>
    <row r="35" spans="1:16" x14ac:dyDescent="0.25">
      <c r="A35" s="13" t="s">
        <v>24</v>
      </c>
      <c r="B35" s="14">
        <f>'[1]P1 Presupuesto Aprobado'!D35</f>
        <v>45427433</v>
      </c>
      <c r="C35" s="17"/>
      <c r="D35" s="16">
        <f>'[2]Plantilla Ejecución '!B34</f>
        <v>0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25</v>
      </c>
      <c r="B36" s="17">
        <f>'[1]P1 Presupuesto Aprobado'!D36</f>
        <v>0</v>
      </c>
      <c r="C36" s="17"/>
      <c r="D36" s="16">
        <f>'[2]Plantilla Ejecución '!B35</f>
        <v>0</v>
      </c>
      <c r="E36" s="18"/>
      <c r="F36" s="18"/>
      <c r="G36" s="18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/>
      <c r="D37" s="18"/>
      <c r="E37" s="16">
        <v>20241.72</v>
      </c>
      <c r="F37" s="16"/>
      <c r="G37" s="16"/>
      <c r="H37" s="18"/>
      <c r="I37" s="16"/>
      <c r="J37" s="16"/>
      <c r="K37" s="17"/>
      <c r="L37" s="17"/>
      <c r="M37" s="17"/>
      <c r="N37" s="17"/>
      <c r="O37" s="18"/>
      <c r="P37" s="19">
        <f t="shared" si="1"/>
        <v>20241.72</v>
      </c>
    </row>
    <row r="38" spans="1:16" x14ac:dyDescent="0.25">
      <c r="A38" s="9" t="s">
        <v>27</v>
      </c>
      <c r="B38" s="21">
        <f>'[1]P1 Presupuesto Aprobado'!D38</f>
        <v>1102355819</v>
      </c>
      <c r="C38" s="11">
        <f>SUM(C39:C49)</f>
        <v>0</v>
      </c>
      <c r="D38" s="11">
        <f t="shared" ref="D38:I38" si="5">SUM(D39:D49)</f>
        <v>18105951.829999998</v>
      </c>
      <c r="E38" s="11">
        <f t="shared" si="5"/>
        <v>21722034.949999999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39827986.780000001</v>
      </c>
    </row>
    <row r="39" spans="1:16" x14ac:dyDescent="0.25">
      <c r="A39" s="13" t="s">
        <v>28</v>
      </c>
      <c r="B39" s="14">
        <f>'[1]P1 Presupuesto Aprobado'!D39</f>
        <v>161843140</v>
      </c>
      <c r="C39" s="17"/>
      <c r="D39" s="16">
        <f>'[2]Plantilla Ejecución '!B37</f>
        <v>0</v>
      </c>
      <c r="E39" s="16">
        <v>3616083.12</v>
      </c>
      <c r="F39" s="16"/>
      <c r="G39" s="16"/>
      <c r="H39" s="16"/>
      <c r="I39" s="16"/>
      <c r="J39" s="16"/>
      <c r="K39" s="17"/>
      <c r="L39" s="17"/>
      <c r="M39" s="17"/>
      <c r="N39" s="17"/>
      <c r="O39" s="18"/>
      <c r="P39" s="19">
        <f t="shared" si="1"/>
        <v>3616083.12</v>
      </c>
    </row>
    <row r="40" spans="1:16" x14ac:dyDescent="0.25">
      <c r="A40" s="13" t="s">
        <v>29</v>
      </c>
      <c r="B40" s="14">
        <f>'[1]P1 Presupuesto Aprobado'!D40</f>
        <v>923319911</v>
      </c>
      <c r="C40" s="17"/>
      <c r="D40" s="16">
        <v>18105951.829999998</v>
      </c>
      <c r="E40" s="16">
        <v>18105951.829999998</v>
      </c>
      <c r="F40" s="16"/>
      <c r="G40" s="16"/>
      <c r="H40" s="16"/>
      <c r="I40" s="16"/>
      <c r="J40" s="16"/>
      <c r="K40" s="17"/>
      <c r="L40" s="17"/>
      <c r="M40" s="17"/>
      <c r="N40" s="17"/>
      <c r="O40" s="18"/>
      <c r="P40" s="19">
        <f t="shared" si="1"/>
        <v>36211903.659999996</v>
      </c>
    </row>
    <row r="41" spans="1:16" x14ac:dyDescent="0.25">
      <c r="A41" s="13" t="s">
        <v>30</v>
      </c>
      <c r="B41" s="52">
        <f>'[1]P1 Presupuesto Aprobado'!D41</f>
        <v>0</v>
      </c>
      <c r="C41" s="17"/>
      <c r="D41" s="16">
        <f>'[2]Plantilla Ejecución '!B39</f>
        <v>0</v>
      </c>
      <c r="E41" s="16"/>
      <c r="F41" s="18"/>
      <c r="G41" s="16"/>
      <c r="H41" s="16"/>
      <c r="I41" s="16"/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52">
        <f>'[1]P1 Presupuesto Aprobado'!D42</f>
        <v>0</v>
      </c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52">
        <f>'[1]P1 Presupuesto Aprobado'!D43</f>
        <v>0</v>
      </c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/>
      <c r="D45" s="18"/>
      <c r="E45" s="18"/>
      <c r="F45" s="16"/>
      <c r="G45" s="18"/>
      <c r="H45" s="18"/>
      <c r="I45" s="18"/>
      <c r="J45" s="16"/>
      <c r="K45" s="17"/>
      <c r="L45" s="17"/>
      <c r="M45" s="17"/>
      <c r="N45" s="17"/>
      <c r="O45" s="18"/>
      <c r="P45" s="19">
        <f t="shared" si="1"/>
        <v>0</v>
      </c>
    </row>
    <row r="46" spans="1:16" x14ac:dyDescent="0.25">
      <c r="A46" s="13" t="s">
        <v>35</v>
      </c>
      <c r="B46" s="25">
        <f>'[1]P1 Presupuesto Aprobado'!D46</f>
        <v>0</v>
      </c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>
        <f>'[1]P1 Presupuesto Aprobado'!D47</f>
        <v>0</v>
      </c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'[1]P1 Presupuesto Aprobado'!D54</f>
        <v>131723106</v>
      </c>
      <c r="C54" s="11">
        <f>SUM(C55:C69)</f>
        <v>0</v>
      </c>
      <c r="D54" s="11">
        <f t="shared" ref="D54:L54" si="7">SUM(D55:D69)</f>
        <v>0</v>
      </c>
      <c r="E54" s="11"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7"/>
        <v>0</v>
      </c>
      <c r="L54" s="11">
        <f t="shared" si="7"/>
        <v>0</v>
      </c>
      <c r="M54" s="11">
        <f>SUM(M55:M69)</f>
        <v>0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0</v>
      </c>
    </row>
    <row r="55" spans="1:16" x14ac:dyDescent="0.25">
      <c r="A55" s="13" t="s">
        <v>44</v>
      </c>
      <c r="B55" s="14">
        <f>'[1]P1 Presupuesto Aprobado'!D55</f>
        <v>39443650</v>
      </c>
      <c r="C55" s="17"/>
      <c r="D55" s="18"/>
      <c r="E55" s="18"/>
      <c r="F55" s="18"/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0</v>
      </c>
    </row>
    <row r="56" spans="1:16" x14ac:dyDescent="0.25">
      <c r="A56" s="13" t="s">
        <v>45</v>
      </c>
      <c r="B56" s="14">
        <f>'[1]P1 Presupuesto Aprobado'!D56</f>
        <v>190000</v>
      </c>
      <c r="C56" s="17"/>
      <c r="D56" s="18"/>
      <c r="E56" s="18"/>
      <c r="F56" s="18"/>
      <c r="G56" s="18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46</v>
      </c>
      <c r="B57" s="52">
        <f>'[1]P1 Presupuesto Aprobado'!D57</f>
        <v>0</v>
      </c>
      <c r="C57" s="17"/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/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/>
      <c r="D59" s="18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8"/>
      <c r="P59" s="19">
        <f t="shared" si="1"/>
        <v>0</v>
      </c>
    </row>
    <row r="60" spans="1:16" x14ac:dyDescent="0.25">
      <c r="A60" s="13" t="s">
        <v>49</v>
      </c>
      <c r="B60" s="14">
        <f>'[1]P1 Presupuesto Aprobado'!D60</f>
        <v>1800000</v>
      </c>
      <c r="C60" s="17"/>
      <c r="D60" s="18"/>
      <c r="E60" s="18"/>
      <c r="F60" s="18"/>
      <c r="G60" s="18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50</v>
      </c>
      <c r="B61" s="52">
        <f>'[1]P1 Presupuesto Aprobado'!D61</f>
        <v>0</v>
      </c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8"/>
      <c r="E62" s="17"/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>
        <f>'[1]P1 Presupuesto Aprobado'!D64</f>
        <v>0</v>
      </c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>
        <f>'[1]P1 Presupuesto Aprobado'!D66</f>
        <v>0</v>
      </c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>
        <f>'[1]P1 Presupuesto Aprobado'!D67</f>
        <v>0</v>
      </c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>
        <f>'[1]P1 Presupuesto Aprobado'!D68</f>
        <v>0</v>
      </c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>
        <f>'[1]P1 Presupuesto Aprobado'!D69</f>
        <v>0</v>
      </c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>
        <f>'[1]P1 Presupuesto Aprobado'!D70</f>
        <v>0</v>
      </c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>
        <f>'[1]P1 Presupuesto Aprobado'!D71</f>
        <v>0</v>
      </c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>
        <f>'[1]P1 Presupuesto Aprobado'!D72</f>
        <v>0</v>
      </c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>
        <f>'[1]P1 Presupuesto Aprobado'!D73</f>
        <v>0</v>
      </c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>
        <f>'[1]P1 Presupuesto Aprobado'!D74</f>
        <v>0</v>
      </c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>
        <f>'[1]P1 Presupuesto Aprobado'!D75</f>
        <v>0</v>
      </c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>
        <f>'[1]P1 Presupuesto Aprobado'!D76</f>
        <v>0</v>
      </c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>
        <f>'[1]P1 Presupuesto Aprobado'!D77</f>
        <v>0</v>
      </c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>
        <f>'[1]P1 Presupuesto Aprobado'!D78</f>
        <v>0</v>
      </c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>
        <f>'[1]P1 Presupuesto Aprobado'!D79</f>
        <v>0</v>
      </c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>
        <f>'[1]P1 Presupuesto Aprobado'!D80</f>
        <v>0</v>
      </c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>
        <f>'[1]P1 Presupuesto Aprobado'!D81</f>
        <v>0</v>
      </c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>
        <f>'[1]P1 Presupuesto Aprobado'!D82</f>
        <v>0</v>
      </c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>
        <f>'[1]P1 Presupuesto Aprobado'!D83</f>
        <v>0</v>
      </c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>
        <f>'[1]P1 Presupuesto Aprobado'!D84</f>
        <v>0</v>
      </c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3321764347</v>
      </c>
      <c r="C85" s="45">
        <f>C12+C18+C28+C38+C54</f>
        <v>0</v>
      </c>
      <c r="D85" s="45">
        <f t="shared" ref="D85:N85" si="11">D12+D18+D28+D38+D54</f>
        <v>22279906.75</v>
      </c>
      <c r="E85" s="45">
        <f>E12+E18+E28+E38+E54</f>
        <v>135522222.66999999</v>
      </c>
      <c r="F85" s="45">
        <f t="shared" si="11"/>
        <v>0</v>
      </c>
      <c r="G85" s="45">
        <f t="shared" si="11"/>
        <v>0</v>
      </c>
      <c r="H85" s="45">
        <f t="shared" si="11"/>
        <v>0</v>
      </c>
      <c r="I85" s="45">
        <f t="shared" si="11"/>
        <v>0</v>
      </c>
      <c r="J85" s="45">
        <f>J12+J18+J28+J38+J54</f>
        <v>0</v>
      </c>
      <c r="K85" s="45">
        <f>K12+K18+K28+K38+K54</f>
        <v>0</v>
      </c>
      <c r="L85" s="45">
        <f t="shared" si="11"/>
        <v>0</v>
      </c>
      <c r="M85" s="45">
        <f t="shared" si="11"/>
        <v>0</v>
      </c>
      <c r="N85" s="45">
        <f t="shared" si="11"/>
        <v>0</v>
      </c>
      <c r="O85" s="46"/>
      <c r="P85" s="51">
        <f t="shared" si="10"/>
        <v>157802129.41999999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ht="24" customHeight="1" x14ac:dyDescent="0.25">
      <c r="B88" s="5"/>
      <c r="C88" s="2"/>
    </row>
    <row r="89" spans="1:16" ht="23.25" customHeight="1" x14ac:dyDescent="0.25"/>
    <row r="90" spans="1:16" ht="24.75" customHeight="1" x14ac:dyDescent="0.25">
      <c r="A90" s="62" t="s">
        <v>91</v>
      </c>
      <c r="B90" s="63"/>
      <c r="C90" s="63"/>
      <c r="D90" s="63"/>
      <c r="E90" s="63"/>
      <c r="F90" s="63"/>
      <c r="G90" s="63"/>
    </row>
    <row r="91" spans="1:16" ht="22.5" customHeight="1" x14ac:dyDescent="0.25">
      <c r="A91" s="64" t="s">
        <v>92</v>
      </c>
      <c r="B91" s="65"/>
      <c r="C91" s="65"/>
      <c r="D91" s="65"/>
      <c r="E91" s="65"/>
      <c r="F91" s="65"/>
      <c r="G91" s="65"/>
    </row>
    <row r="92" spans="1:16" ht="33.75" customHeight="1" x14ac:dyDescent="0.25">
      <c r="A92" s="62" t="s">
        <v>93</v>
      </c>
      <c r="B92" s="63"/>
      <c r="C92" s="63"/>
      <c r="D92" s="63"/>
      <c r="E92" s="63"/>
      <c r="F92" s="63"/>
      <c r="G92" s="63"/>
      <c r="H92" s="63"/>
      <c r="I92" s="63"/>
    </row>
    <row r="93" spans="1:16" x14ac:dyDescent="0.25">
      <c r="D93" s="53"/>
      <c r="E93" s="53"/>
      <c r="F93" s="53"/>
    </row>
  </sheetData>
  <mergeCells count="11">
    <mergeCell ref="D93:F93"/>
    <mergeCell ref="A6:P6"/>
    <mergeCell ref="A9:A10"/>
    <mergeCell ref="B9:B10"/>
    <mergeCell ref="C9:C10"/>
    <mergeCell ref="A7:P7"/>
    <mergeCell ref="A8:P8"/>
    <mergeCell ref="D9:P9"/>
    <mergeCell ref="A90:G90"/>
    <mergeCell ref="A91:G91"/>
    <mergeCell ref="A92:I92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2022-03-04T18:42:28Z</cp:lastPrinted>
  <dcterms:created xsi:type="dcterms:W3CDTF">2021-07-29T18:58:50Z</dcterms:created>
  <dcterms:modified xsi:type="dcterms:W3CDTF">2022-03-07T18:39:00Z</dcterms:modified>
</cp:coreProperties>
</file>